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Arquivos e Planilhas - SELED\Arquivos - Licitações\LICITAÇÕES 2025\PE 90020\Edital e anexos – versão final\"/>
    </mc:Choice>
  </mc:AlternateContent>
  <bookViews>
    <workbookView xWindow="0" yWindow="0" windowWidth="28800" windowHeight="12315"/>
  </bookViews>
  <sheets>
    <sheet name="QUADRO DE INFORMAÇÕES" sheetId="1" r:id="rId1"/>
    <sheet name="PROPOSTA DETALHADA" sheetId="2" r:id="rId2"/>
    <sheet name="BDI - COMPOSIÇÃO ANÁLITICA" sheetId="3" r:id="rId3"/>
  </sheets>
  <calcPr calcId="152511"/>
  <extLst>
    <ext uri="GoogleSheetsCustomDataVersion2">
      <go:sheetsCustomData xmlns:go="http://customooxmlschemas.google.com/" r:id="rId7" roundtripDataChecksum="r/0l4ZHE2sW6xuc+xVc9aB2jlvA0TRvyRwyYcqB6w6E="/>
    </ext>
  </extLst>
</workbook>
</file>

<file path=xl/calcChain.xml><?xml version="1.0" encoding="utf-8"?>
<calcChain xmlns="http://schemas.openxmlformats.org/spreadsheetml/2006/main">
  <c r="B22" i="3" l="1"/>
  <c r="E16" i="3" s="1"/>
  <c r="E15" i="3"/>
  <c r="K16" i="2"/>
  <c r="K15" i="2"/>
  <c r="K17" i="2" s="1"/>
  <c r="J14" i="2"/>
  <c r="I14" i="2"/>
  <c r="K14" i="2" s="1"/>
  <c r="K13" i="2" s="1"/>
  <c r="H14" i="2"/>
  <c r="J13" i="2"/>
  <c r="I13" i="2"/>
  <c r="K12" i="2"/>
  <c r="K11" i="2" s="1"/>
  <c r="J12" i="2"/>
  <c r="I12" i="2"/>
  <c r="H12" i="2"/>
  <c r="M11" i="2"/>
  <c r="J11" i="2"/>
  <c r="I11" i="2"/>
  <c r="L11" i="2" s="1"/>
  <c r="J10" i="2"/>
  <c r="I10" i="2"/>
  <c r="K10" i="2" s="1"/>
  <c r="K9" i="2" s="1"/>
  <c r="H10" i="2"/>
  <c r="J9" i="2"/>
  <c r="M9" i="2" s="1"/>
  <c r="J8" i="2"/>
  <c r="J7" i="2" s="1"/>
  <c r="M7" i="2" s="1"/>
  <c r="I8" i="2"/>
  <c r="K8" i="2" s="1"/>
  <c r="K7" i="2" s="1"/>
  <c r="H8" i="2"/>
  <c r="J6" i="2"/>
  <c r="J5" i="2" s="1"/>
  <c r="M5" i="2" s="1"/>
  <c r="I6" i="2"/>
  <c r="H6" i="2"/>
  <c r="L5" i="2"/>
  <c r="I5" i="2"/>
  <c r="K4" i="2"/>
  <c r="K3" i="2" s="1"/>
  <c r="J4" i="2"/>
  <c r="I4" i="2"/>
  <c r="H4" i="2"/>
  <c r="M3" i="2"/>
  <c r="J3" i="2"/>
  <c r="I3" i="2"/>
  <c r="L3" i="2" s="1"/>
  <c r="K18" i="2" l="1"/>
  <c r="K19" i="2"/>
  <c r="K6" i="2"/>
  <c r="K5" i="2" s="1"/>
  <c r="I7" i="2"/>
  <c r="L7" i="2" s="1"/>
  <c r="I9" i="2"/>
  <c r="L9" i="2" s="1"/>
</calcChain>
</file>

<file path=xl/sharedStrings.xml><?xml version="1.0" encoding="utf-8"?>
<sst xmlns="http://schemas.openxmlformats.org/spreadsheetml/2006/main" count="103" uniqueCount="89">
  <si>
    <t>PROPOSTA DETALHADA
PLACA SOLAR - TRE-PR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</si>
  <si>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</si>
  <si>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</si>
  <si>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</si>
  <si>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</si>
  <si>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</si>
  <si>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</si>
  <si>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</si>
  <si>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</si>
  <si>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</si>
  <si>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</si>
  <si>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ITEM</t>
  </si>
  <si>
    <t>07/2025</t>
  </si>
  <si>
    <t>DESCRIÇÃO DOS SERVIÇOS</t>
  </si>
  <si>
    <t>UN.</t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</si>
  <si>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</si>
  <si>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</si>
  <si>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</si>
  <si>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</si>
  <si>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</si>
  <si>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</si>
  <si>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</si>
  <si>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1</t>
  </si>
  <si>
    <t>CAMPO LARGO
CARPORT - 20 MÓDULOS / 1 INVERSOR</t>
  </si>
  <si>
    <t>1.1</t>
  </si>
  <si>
    <t>COTAÇÃO</t>
  </si>
  <si>
    <t xml:space="preserve">Serviço de Fornecimento e Instalação de Gerador Solar Fotovoltaico na Potência de 11,7 kWp
Módulos: 20 painéis monocristalinos 585 Wp, eficiência 22,55%, Classe A.
Inversor: trifásico on-grid 10 kW, homologado Inmetro, proteções integradas, saída 127/220 V.
String Box CC: 2 entradas/2 saídas, DPS Classe II, chave seccionadora 1000 Vdc.
Quadro CA: disjuntores, DPS e seccionamento.
Estrutura: carport metálico galvanizado (4 vagas), inclinação otimizada, drenagem pluvial 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</si>
  <si>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UN</t>
  </si>
  <si>
    <t>2</t>
  </si>
  <si>
    <t>JACAREZINHO
CARPORT - 20 MÓDULOS / 1 INVERSOR</t>
  </si>
  <si>
    <t>2.1</t>
  </si>
  <si>
    <t>3</t>
  </si>
  <si>
    <t>RIBEIRÃO CLARO
CARPORT - 12 MÓDULOS / 1 INVERSOR</t>
  </si>
  <si>
    <t>3.1</t>
  </si>
  <si>
    <t xml:space="preserve">Serviço de Fornecimento e Instalação de Gerador Solar Fotovoltaico na Potência de 7,02 kWp
Módulos: 12 painéis monocristalinos 585 Wp, eficiência 22,55%, Classe A.
Inversor: monofásico on-grid 6 kW, homologado Inmetro, proteções integradas, saída 127/220 V.
String Box CC: 2 entradas/2 saídas, DPS Classe II, chave seccionadora 1000 Vdc.
Quadro CA: disjuntores, DPS e seccionamento.
Estrutura: carport metálico galvanizado (2 vagas), inclinação otimizada, drenagem pluvial 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</si>
  <si>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4</t>
  </si>
  <si>
    <t>RIO NEGRO
CARPORT - 16 MÓDULOS / 1 INVERSOR</t>
  </si>
  <si>
    <t>4.1</t>
  </si>
  <si>
    <t xml:space="preserve">Serviço de Fornecimento e Instalação de Gerador Solar Fotovoltaico na Potência de 9,36 kWp
Módulos: 16 painéis monocristalinos 585 Wp, eficiência 22,55%, Classe A.
Inversor: monofásico on-grid 8 kW, homologado Inmetro, proteções integradas, saída 127/220 V.
String Box CC: 2 entradas/2 saídas, DPS Classe II, chave seccionadora 1000 Vdc.
Quadro CA: disjuntores, DPS e seccionamento.
Estrutura: carport metálico galvanizado (3 vagas), inclinação otimizada, drenagem pluvial 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</si>
  <si>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5</t>
  </si>
  <si>
    <t>CEL VIVIDA
TELHADO - 12 MÓDULOS / 1 INVERSOR</t>
  </si>
  <si>
    <t>5.1</t>
  </si>
  <si>
    <t xml:space="preserve">Serviço de Fornecimento e Instalação de Gerador Solar Fotovoltaico na Potência de 7,02kWp
Módulos: 12 painéis monocristalinos 585 Wp, eficiência 22,55%, Classe A.
Inversor: monofásico on-grid 6 kW, homologado Inmetro, proteções integradas, saída 127/220 V.
String Box CC: 2 entradas/2 saídas, DPS Classe II, chave seccionadora 1000 Vdc.
Quadro CA: disjuntores, DPS e seccionamento.
Estrutura de fixação em telhado com inclinação adequada, sistema de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</si>
  <si>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6</t>
  </si>
  <si>
    <t>GUARAPUAVA
TELHADO - 16 MÓDULOS / 1 INVERSOR</t>
  </si>
  <si>
    <t>6.1</t>
  </si>
  <si>
    <t xml:space="preserve">Serviço de Fornecimento e Instalação de Gerador Solar Fotovoltaico na Potência de 9,36kWp
Módulos: 16 painéis monocristalinos 585 Wp, eficiência 22,55%, Classe A.
Inversor: monofásico on-grid 8 kW, homologado Inmetro, proteções integradas, saída 127/220 V.
String Box CC: 2 entradas/2 saídas, DPS Classe II, chave seccionadora 1000 Vdc.
Quadro CA: disjuntores, DPS e seccionamento.
Estrutura de fixação em telhado com inclinação adequada, sistema de aterramento conforme NBR 5410.
Cabeamento: cabos fotovoltaicos duplo isolamento, conectores MC4, tubulação PEAD enterrada + metálica galvanizada.
Normas: NBR 5410, NBR 16690, NR-10 e NR-35.
Serviços Inclusos: instalação completa conforme projeto, homologação e vistoria na concessionária, comissionamento, configuração Wi-Fi, ART de engenheiro eletricista. </t>
  </si>
  <si>
    <t>TOTAL MATERIAL:</t>
  </si>
  <si>
    <t>BDI</t>
  </si>
  <si>
    <t>TOTAL MÃO-DE-OBRA:</t>
  </si>
  <si>
    <t>TOTAL SEM BDI:</t>
  </si>
  <si>
    <t>TOTAL BDI:</t>
  </si>
  <si>
    <t>TOTAL GERAL:</t>
  </si>
  <si>
    <t>** COLOCAR O NOME DA EMPRESA, DO RESPONSÁVEL TÉCNICO E O NÚMERO DO REGISTRO DO CREA/CAU COM A FORMAÇÃO ACADÊMICA NAS CÉLULAS C16/ C17/ C18</t>
  </si>
  <si>
    <t>*** BDI CONFORME COMPOSIÇÃO ANÁLITICA</t>
  </si>
  <si>
    <t>TRIBUNAL REGIONAL ELEITORAL DO PARANÁ
TRE-PR</t>
  </si>
  <si>
    <t>PLANILHA DE COMPOSIÇÃO ANALÍTICA DO BDI</t>
  </si>
  <si>
    <t>OBRA:</t>
  </si>
  <si>
    <t>Placa Solar - TRE-PR</t>
  </si>
  <si>
    <t>ENDEREÇO:</t>
  </si>
  <si>
    <t>Rua João Parolin, 224
Curitiba - PR</t>
  </si>
  <si>
    <t>RESPONSÁVEL TÉCNICO:</t>
  </si>
  <si>
    <t>FÓRMULA:</t>
  </si>
  <si>
    <t>COMPOSIÇÃO DO BDI</t>
  </si>
  <si>
    <t>Item</t>
  </si>
  <si>
    <t>Descrição</t>
  </si>
  <si>
    <t>%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</si>
  <si>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</si>
  <si>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</si>
  <si>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</si>
  <si>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</si>
  <si>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</si>
  <si>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</si>
  <si>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</si>
  <si>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</si>
  <si>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</si>
  <si>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</si>
  <si>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</si>
  <si>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</si>
  <si>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</si>
  <si>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</si>
  <si>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PIS</t>
  </si>
  <si>
    <t>COFINS</t>
  </si>
  <si>
    <t>CPRB</t>
  </si>
  <si>
    <t>(Contribuição Previdenciária sobre a receita bruta, no caso de desoneração na folha)</t>
  </si>
  <si>
    <t>ISS</t>
  </si>
  <si>
    <t>Fórmula estabelecida pelo Acórdão 2622/2013-TCU-Plenário</t>
  </si>
  <si>
    <t>Para o preenchimento da proposta deve-se utilizar o valor de ISS da Prefeitura Local.</t>
  </si>
  <si>
    <t>Referência, Fórmula e parâmetros estabelecidos pelo Acórdão 2622/2013-TCU-Plenário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</si>
</sst>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13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b/>
      <sz val="11"/>
      <color rgb="FF222222"/>
      <name val="Calibri"/>
    </font>
    <font>
      <sz val="10"/>
      <color theme="1"/>
      <name val="Arial"/>
    </font>
    <font>
      <b/>
      <sz val="18"/>
      <color theme="1"/>
      <name val="Arial"/>
    </font>
    <font>
      <b/>
      <sz val="10"/>
      <color theme="1"/>
      <name val="Arial"/>
    </font>
    <font>
      <b/>
      <sz val="10"/>
      <color rgb="FFFFFFFF"/>
      <name val="Arial"/>
    </font>
    <font>
      <sz val="10"/>
      <color theme="1"/>
      <name val="Arial"/>
    </font>
    <font>
      <b/>
      <sz val="9"/>
      <color theme="1"/>
      <name val="Arial"/>
    </font>
    <font>
      <b/>
      <sz val="12"/>
      <color theme="1"/>
      <name val="Arial"/>
    </font>
    <font>
      <b/>
      <sz val="9"/>
      <color rgb="FFFF0000"/>
      <name val="Arial"/>
    </font>
    <font>
      <b/>
      <sz val="14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0070C0"/>
        <bgColor rgb="FF0070C0"/>
      </patternFill>
    </fill>
    <fill>
      <patternFill patternType="solid">
        <fgColor rgb="FF95B3D7"/>
        <bgColor rgb="FF95B3D7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49" fontId="6" fillId="3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wrapText="1"/>
    </xf>
    <xf numFmtId="49" fontId="4" fillId="4" borderId="7" xfId="0" applyNumberFormat="1" applyFont="1" applyFill="1" applyBorder="1"/>
    <xf numFmtId="4" fontId="4" fillId="4" borderId="7" xfId="0" applyNumberFormat="1" applyFont="1" applyFill="1" applyBorder="1"/>
    <xf numFmtId="4" fontId="7" fillId="4" borderId="8" xfId="0" applyNumberFormat="1" applyFont="1" applyFill="1" applyBorder="1" applyAlignment="1">
      <alignment horizontal="right" wrapText="1"/>
    </xf>
    <xf numFmtId="4" fontId="8" fillId="0" borderId="0" xfId="0" applyNumberFormat="1" applyFont="1"/>
    <xf numFmtId="49" fontId="1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166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2" fontId="4" fillId="2" borderId="8" xfId="0" applyNumberFormat="1" applyFont="1" applyFill="1" applyBorder="1" applyAlignment="1">
      <alignment horizontal="right" vertical="center"/>
    </xf>
    <xf numFmtId="166" fontId="4" fillId="0" borderId="10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4" fontId="7" fillId="4" borderId="8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vertical="center" wrapText="1"/>
    </xf>
    <xf numFmtId="49" fontId="4" fillId="5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vertical="center"/>
    </xf>
    <xf numFmtId="165" fontId="4" fillId="5" borderId="3" xfId="0" applyNumberFormat="1" applyFont="1" applyFill="1" applyBorder="1" applyAlignment="1">
      <alignment vertical="center"/>
    </xf>
    <xf numFmtId="165" fontId="9" fillId="5" borderId="11" xfId="0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/>
    </xf>
    <xf numFmtId="0" fontId="9" fillId="2" borderId="7" xfId="0" applyFont="1" applyFill="1" applyBorder="1" applyAlignment="1">
      <alignment horizontal="center" vertical="center"/>
    </xf>
    <xf numFmtId="49" fontId="4" fillId="5" borderId="12" xfId="0" applyNumberFormat="1" applyFont="1" applyFill="1" applyBorder="1" applyAlignment="1">
      <alignment vertical="center"/>
    </xf>
    <xf numFmtId="0" fontId="4" fillId="5" borderId="12" xfId="0" applyFont="1" applyFill="1" applyBorder="1" applyAlignment="1">
      <alignment vertical="center"/>
    </xf>
    <xf numFmtId="165" fontId="4" fillId="5" borderId="12" xfId="0" applyNumberFormat="1" applyFont="1" applyFill="1" applyBorder="1" applyAlignment="1">
      <alignment vertical="center"/>
    </xf>
    <xf numFmtId="165" fontId="9" fillId="5" borderId="15" xfId="0" applyNumberFormat="1" applyFont="1" applyFill="1" applyBorder="1" applyAlignment="1">
      <alignment horizontal="right" vertical="center"/>
    </xf>
    <xf numFmtId="165" fontId="8" fillId="0" borderId="0" xfId="0" applyNumberFormat="1" applyFont="1"/>
    <xf numFmtId="0" fontId="4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vertical="center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0" fontId="12" fillId="0" borderId="20" xfId="0" applyNumberFormat="1" applyFont="1" applyBorder="1" applyAlignment="1">
      <alignment horizontal="center" vertical="center" wrapText="1"/>
    </xf>
    <xf numFmtId="10" fontId="12" fillId="0" borderId="21" xfId="0" applyNumberFormat="1" applyFont="1" applyBorder="1" applyAlignment="1">
      <alignment horizontal="center" vertical="center" wrapText="1"/>
    </xf>
    <xf numFmtId="10" fontId="4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165" fontId="9" fillId="5" borderId="13" xfId="0" applyNumberFormat="1" applyFont="1" applyFill="1" applyBorder="1" applyAlignment="1">
      <alignment horizontal="right" vertical="center"/>
    </xf>
    <xf numFmtId="0" fontId="2" fillId="0" borderId="14" xfId="0" applyFont="1" applyBorder="1"/>
    <xf numFmtId="0" fontId="11" fillId="2" borderId="13" xfId="0" applyFont="1" applyFill="1" applyBorder="1" applyAlignment="1">
      <alignment vertical="center" wrapText="1"/>
    </xf>
    <xf numFmtId="0" fontId="2" fillId="0" borderId="16" xfId="0" applyFont="1" applyBorder="1"/>
    <xf numFmtId="0" fontId="11" fillId="2" borderId="17" xfId="0" applyFont="1" applyFill="1" applyBorder="1" applyAlignment="1">
      <alignment vertical="center" wrapText="1"/>
    </xf>
    <xf numFmtId="0" fontId="2" fillId="0" borderId="18" xfId="0" applyFont="1" applyBorder="1"/>
    <xf numFmtId="0" fontId="2" fillId="0" borderId="19" xfId="0" applyFont="1" applyBorder="1"/>
    <xf numFmtId="49" fontId="5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/>
    <xf numFmtId="165" fontId="9" fillId="5" borderId="1" xfId="0" applyNumberFormat="1" applyFont="1" applyFill="1" applyBorder="1" applyAlignment="1">
      <alignment horizontal="right" vertical="center"/>
    </xf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0" fontId="6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1"/>
  <sheetViews>
    <sheetView tabSelected="1" workbookViewId="0">
      <selection sqref="A1:B1"/>
    </sheetView>
  </sheetViews>
  <sheetFormatPr defaultColWidth="12.5703125" defaultRowHeight="15" customHeight="1" x14ac:dyDescent="0.2"/>
  <cols>
    <col min="1" max="1" width="46.42578125" customWidth="1"/>
    <col min="2" max="2" width="29.140625" customWidth="1"/>
  </cols>
  <sheetData>
    <row r="1" spans="1:2" ht="35.25" customHeight="1" x14ac:dyDescent="0.2">
      <c r="A1" s="52" t="s">
        <v>0</v>
      </c>
      <c r="B1" s="53"/>
    </row>
    <row r="2" spans="1:2" ht="35.25" customHeight="1" x14ac:dyDescent="0.2">
      <c r="A2" s="1" t="s">
        <v>1</v>
      </c>
      <c r="B2" s="2"/>
    </row>
    <row r="3" spans="1:2" ht="35.25" customHeight="1" x14ac:dyDescent="0.2">
      <c r="A3" s="1" t="s">
        <v>2</v>
      </c>
      <c r="B3" s="2"/>
    </row>
    <row r="4" spans="1:2" ht="35.25" customHeight="1" x14ac:dyDescent="0.2">
      <c r="A4" s="1" t="s">
        <v>3</v>
      </c>
      <c r="B4" s="2"/>
    </row>
    <row r="5" spans="1:2" ht="35.25" customHeight="1" x14ac:dyDescent="0.2">
      <c r="A5" s="1" t="s">
        <v>4</v>
      </c>
      <c r="B5" s="2"/>
    </row>
    <row r="6" spans="1:2" ht="35.25" customHeight="1" x14ac:dyDescent="0.2">
      <c r="A6" s="1" t="s">
        <v>5</v>
      </c>
      <c r="B6" s="2"/>
    </row>
    <row r="7" spans="1:2" ht="35.25" customHeight="1" x14ac:dyDescent="0.2">
      <c r="A7" s="1" t="s">
        <v>6</v>
      </c>
      <c r="B7" s="2"/>
    </row>
    <row r="8" spans="1:2" ht="35.25" customHeight="1" x14ac:dyDescent="0.2">
      <c r="A8" s="1" t="s">
        <v>7</v>
      </c>
      <c r="B8" s="2"/>
    </row>
    <row r="9" spans="1:2" ht="35.25" customHeight="1" x14ac:dyDescent="0.2">
      <c r="A9" s="1" t="s">
        <v>8</v>
      </c>
      <c r="B9" s="2"/>
    </row>
    <row r="10" spans="1:2" ht="35.25" customHeight="1" x14ac:dyDescent="0.2">
      <c r="A10" s="1" t="s">
        <v>9</v>
      </c>
      <c r="B10" s="2"/>
    </row>
    <row r="11" spans="1:2" ht="35.25" customHeight="1" x14ac:dyDescent="0.2">
      <c r="A11" s="1" t="s">
        <v>10</v>
      </c>
      <c r="B11" s="2"/>
    </row>
  </sheetData>
  <mergeCells count="1">
    <mergeCell ref="A1:B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591"/>
  <sheetViews>
    <sheetView workbookViewId="0">
      <pane ySplit="2" topLeftCell="A3" activePane="bottomLeft" state="frozen"/>
      <selection pane="bottomLeft" activeCell="B4" sqref="B4"/>
    </sheetView>
  </sheetViews>
  <sheetFormatPr defaultColWidth="12.5703125" defaultRowHeight="15" customHeight="1" x14ac:dyDescent="0.2"/>
  <cols>
    <col min="3" max="3" width="79" customWidth="1"/>
    <col min="10" max="10" width="14.28515625" customWidth="1"/>
    <col min="11" max="11" width="19" customWidth="1"/>
    <col min="12" max="13" width="12.5703125" hidden="1"/>
  </cols>
  <sheetData>
    <row r="1" spans="1:13" ht="47.25" customHeight="1" x14ac:dyDescent="0.2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53"/>
    </row>
    <row r="2" spans="1:13" ht="42" customHeight="1" x14ac:dyDescent="0.2">
      <c r="A2" s="3" t="s">
        <v>11</v>
      </c>
      <c r="B2" s="3" t="s">
        <v>12</v>
      </c>
      <c r="C2" s="4" t="s">
        <v>13</v>
      </c>
      <c r="D2" s="5" t="s">
        <v>14</v>
      </c>
      <c r="E2" s="6" t="s">
        <v>15</v>
      </c>
      <c r="F2" s="7" t="s">
        <v>16</v>
      </c>
      <c r="G2" s="7" t="s">
        <v>17</v>
      </c>
      <c r="H2" s="7" t="s">
        <v>18</v>
      </c>
      <c r="I2" s="7" t="s">
        <v>19</v>
      </c>
      <c r="J2" s="7" t="s">
        <v>20</v>
      </c>
      <c r="K2" s="7" t="s">
        <v>21</v>
      </c>
    </row>
    <row r="3" spans="1:13" ht="25.5" x14ac:dyDescent="0.2">
      <c r="A3" s="8" t="s">
        <v>22</v>
      </c>
      <c r="B3" s="9"/>
      <c r="C3" s="8" t="s">
        <v>23</v>
      </c>
      <c r="D3" s="9"/>
      <c r="E3" s="10"/>
      <c r="F3" s="9"/>
      <c r="G3" s="9"/>
      <c r="H3" s="9"/>
      <c r="I3" s="11">
        <f t="shared" ref="I3:K3" si="0">TRUNC((SUM(I4)),2)</f>
        <v>0</v>
      </c>
      <c r="J3" s="11">
        <f t="shared" si="0"/>
        <v>0</v>
      </c>
      <c r="K3" s="11">
        <f t="shared" si="0"/>
        <v>0</v>
      </c>
      <c r="L3" s="12">
        <f t="shared" ref="L3:M3" si="1">I3</f>
        <v>0</v>
      </c>
      <c r="M3" s="12">
        <f t="shared" si="1"/>
        <v>0</v>
      </c>
    </row>
    <row r="4" spans="1:13" ht="280.5" x14ac:dyDescent="0.2">
      <c r="A4" s="13" t="s">
        <v>24</v>
      </c>
      <c r="B4" s="14" t="s">
        <v>25</v>
      </c>
      <c r="C4" s="15" t="s">
        <v>26</v>
      </c>
      <c r="D4" s="16" t="s">
        <v>27</v>
      </c>
      <c r="E4" s="17">
        <v>1</v>
      </c>
      <c r="F4" s="18"/>
      <c r="G4" s="18"/>
      <c r="H4" s="19">
        <f>TRUNC((F4+G4),2)</f>
        <v>0</v>
      </c>
      <c r="I4" s="20">
        <f>TRUNC((F4*E4),2)</f>
        <v>0</v>
      </c>
      <c r="J4" s="20">
        <f>TRUNC((G4*E4),2)</f>
        <v>0</v>
      </c>
      <c r="K4" s="20">
        <f>TRUNC((I4+J4),2)</f>
        <v>0</v>
      </c>
    </row>
    <row r="5" spans="1:13" ht="25.5" x14ac:dyDescent="0.2">
      <c r="A5" s="21" t="s">
        <v>28</v>
      </c>
      <c r="B5" s="22"/>
      <c r="C5" s="21" t="s">
        <v>29</v>
      </c>
      <c r="D5" s="22"/>
      <c r="E5" s="23"/>
      <c r="F5" s="22"/>
      <c r="G5" s="22"/>
      <c r="H5" s="22"/>
      <c r="I5" s="24">
        <f t="shared" ref="I5:K5" si="2">TRUNC((SUM(I6)),2)</f>
        <v>0</v>
      </c>
      <c r="J5" s="24">
        <f t="shared" si="2"/>
        <v>0</v>
      </c>
      <c r="K5" s="24">
        <f t="shared" si="2"/>
        <v>0</v>
      </c>
      <c r="L5" s="12">
        <f t="shared" ref="L5:M5" si="3">I5</f>
        <v>0</v>
      </c>
      <c r="M5" s="12">
        <f t="shared" si="3"/>
        <v>0</v>
      </c>
    </row>
    <row r="6" spans="1:13" ht="280.5" x14ac:dyDescent="0.2">
      <c r="A6" s="13" t="s">
        <v>30</v>
      </c>
      <c r="B6" s="14" t="s">
        <v>25</v>
      </c>
      <c r="C6" s="15" t="s">
        <v>26</v>
      </c>
      <c r="D6" s="16" t="s">
        <v>27</v>
      </c>
      <c r="E6" s="17">
        <v>1</v>
      </c>
      <c r="F6" s="18"/>
      <c r="G6" s="18"/>
      <c r="H6" s="19">
        <f>TRUNC((F6+G6),2)</f>
        <v>0</v>
      </c>
      <c r="I6" s="20">
        <f>TRUNC((F6*E6),2)</f>
        <v>0</v>
      </c>
      <c r="J6" s="20">
        <f>TRUNC((G6*E6),2)</f>
        <v>0</v>
      </c>
      <c r="K6" s="20">
        <f>TRUNC((I6+J6),2)</f>
        <v>0</v>
      </c>
    </row>
    <row r="7" spans="1:13" ht="25.5" x14ac:dyDescent="0.2">
      <c r="A7" s="21" t="s">
        <v>31</v>
      </c>
      <c r="B7" s="22"/>
      <c r="C7" s="21" t="s">
        <v>32</v>
      </c>
      <c r="D7" s="22"/>
      <c r="E7" s="23"/>
      <c r="F7" s="22"/>
      <c r="G7" s="22"/>
      <c r="H7" s="22"/>
      <c r="I7" s="24">
        <f t="shared" ref="I7:K7" si="4">TRUNC((SUM(I8)),2)</f>
        <v>0</v>
      </c>
      <c r="J7" s="24">
        <f t="shared" si="4"/>
        <v>0</v>
      </c>
      <c r="K7" s="24">
        <f t="shared" si="4"/>
        <v>0</v>
      </c>
      <c r="L7" s="12">
        <f t="shared" ref="L7:M7" si="5">I7</f>
        <v>0</v>
      </c>
      <c r="M7" s="12">
        <f t="shared" si="5"/>
        <v>0</v>
      </c>
    </row>
    <row r="8" spans="1:13" ht="280.5" x14ac:dyDescent="0.2">
      <c r="A8" s="13" t="s">
        <v>33</v>
      </c>
      <c r="B8" s="14" t="s">
        <v>25</v>
      </c>
      <c r="C8" s="15" t="s">
        <v>34</v>
      </c>
      <c r="D8" s="16" t="s">
        <v>27</v>
      </c>
      <c r="E8" s="17">
        <v>1</v>
      </c>
      <c r="F8" s="18"/>
      <c r="G8" s="18"/>
      <c r="H8" s="19">
        <f>TRUNC((F8+G8),2)</f>
        <v>0</v>
      </c>
      <c r="I8" s="20">
        <f>TRUNC((F8*E8),2)</f>
        <v>0</v>
      </c>
      <c r="J8" s="20">
        <f>TRUNC((G8*E8),2)</f>
        <v>0</v>
      </c>
      <c r="K8" s="20">
        <f>TRUNC((I8+J8),2)</f>
        <v>0</v>
      </c>
    </row>
    <row r="9" spans="1:13" ht="31.5" customHeight="1" x14ac:dyDescent="0.2">
      <c r="A9" s="21" t="s">
        <v>35</v>
      </c>
      <c r="B9" s="22"/>
      <c r="C9" s="21" t="s">
        <v>36</v>
      </c>
      <c r="D9" s="22"/>
      <c r="E9" s="23"/>
      <c r="F9" s="22"/>
      <c r="G9" s="22"/>
      <c r="H9" s="22"/>
      <c r="I9" s="24">
        <f t="shared" ref="I9:K9" si="6">TRUNC((SUM(I10)),2)</f>
        <v>0</v>
      </c>
      <c r="J9" s="24">
        <f t="shared" si="6"/>
        <v>0</v>
      </c>
      <c r="K9" s="24">
        <f t="shared" si="6"/>
        <v>0</v>
      </c>
      <c r="L9" s="12">
        <f t="shared" ref="L9:M9" si="7">I9</f>
        <v>0</v>
      </c>
      <c r="M9" s="12">
        <f t="shared" si="7"/>
        <v>0</v>
      </c>
    </row>
    <row r="10" spans="1:13" ht="280.5" x14ac:dyDescent="0.2">
      <c r="A10" s="13" t="s">
        <v>37</v>
      </c>
      <c r="B10" s="14" t="s">
        <v>25</v>
      </c>
      <c r="C10" s="15" t="s">
        <v>38</v>
      </c>
      <c r="D10" s="16" t="s">
        <v>27</v>
      </c>
      <c r="E10" s="17">
        <v>1</v>
      </c>
      <c r="F10" s="18"/>
      <c r="G10" s="18"/>
      <c r="H10" s="19">
        <f>TRUNC((F10+G10),2)</f>
        <v>0</v>
      </c>
      <c r="I10" s="20">
        <f>TRUNC((F10*E10),2)</f>
        <v>0</v>
      </c>
      <c r="J10" s="20">
        <f>TRUNC((G10*E10),2)</f>
        <v>0</v>
      </c>
      <c r="K10" s="20">
        <f>TRUNC((I10+J10),2)</f>
        <v>0</v>
      </c>
    </row>
    <row r="11" spans="1:13" ht="25.5" x14ac:dyDescent="0.2">
      <c r="A11" s="21" t="s">
        <v>39</v>
      </c>
      <c r="B11" s="22"/>
      <c r="C11" s="21" t="s">
        <v>40</v>
      </c>
      <c r="D11" s="22"/>
      <c r="E11" s="23"/>
      <c r="F11" s="22"/>
      <c r="G11" s="22"/>
      <c r="H11" s="22"/>
      <c r="I11" s="24">
        <f t="shared" ref="I11:K11" si="8">TRUNC((SUM(I12)),2)</f>
        <v>0</v>
      </c>
      <c r="J11" s="24">
        <f t="shared" si="8"/>
        <v>0</v>
      </c>
      <c r="K11" s="24">
        <f t="shared" si="8"/>
        <v>0</v>
      </c>
      <c r="L11" s="12">
        <f t="shared" ref="L11:M11" si="9">I11</f>
        <v>0</v>
      </c>
      <c r="M11" s="12">
        <f t="shared" si="9"/>
        <v>0</v>
      </c>
    </row>
    <row r="12" spans="1:13" ht="280.5" x14ac:dyDescent="0.2">
      <c r="A12" s="13" t="s">
        <v>41</v>
      </c>
      <c r="B12" s="14" t="s">
        <v>25</v>
      </c>
      <c r="C12" s="15" t="s">
        <v>42</v>
      </c>
      <c r="D12" s="16" t="s">
        <v>27</v>
      </c>
      <c r="E12" s="17">
        <v>1</v>
      </c>
      <c r="F12" s="18"/>
      <c r="G12" s="18"/>
      <c r="H12" s="19">
        <f>TRUNC((F12+G12),2)</f>
        <v>0</v>
      </c>
      <c r="I12" s="20">
        <f>TRUNC((F12*E12),2)</f>
        <v>0</v>
      </c>
      <c r="J12" s="20">
        <f>TRUNC((G12*E12),2)</f>
        <v>0</v>
      </c>
      <c r="K12" s="20">
        <f>TRUNC((I12+J12),2)</f>
        <v>0</v>
      </c>
    </row>
    <row r="13" spans="1:13" ht="25.5" x14ac:dyDescent="0.2">
      <c r="A13" s="21" t="s">
        <v>43</v>
      </c>
      <c r="B13" s="22"/>
      <c r="C13" s="21" t="s">
        <v>44</v>
      </c>
      <c r="D13" s="22"/>
      <c r="E13" s="23"/>
      <c r="F13" s="22"/>
      <c r="G13" s="22"/>
      <c r="H13" s="22"/>
      <c r="I13" s="24">
        <f t="shared" ref="I13:K13" si="10">TRUNC((SUM(I14)),2)</f>
        <v>0</v>
      </c>
      <c r="J13" s="24">
        <f t="shared" si="10"/>
        <v>0</v>
      </c>
      <c r="K13" s="24">
        <f t="shared" si="10"/>
        <v>0</v>
      </c>
    </row>
    <row r="14" spans="1:13" ht="280.5" x14ac:dyDescent="0.2">
      <c r="A14" s="13" t="s">
        <v>45</v>
      </c>
      <c r="B14" s="14" t="s">
        <v>25</v>
      </c>
      <c r="C14" s="25" t="s">
        <v>46</v>
      </c>
      <c r="D14" s="16" t="s">
        <v>27</v>
      </c>
      <c r="E14" s="17">
        <v>1</v>
      </c>
      <c r="F14" s="18"/>
      <c r="G14" s="18"/>
      <c r="H14" s="19">
        <f>TRUNC((F14+G14),2)</f>
        <v>0</v>
      </c>
      <c r="I14" s="20">
        <f>TRUNC((F14*E14),2)</f>
        <v>0</v>
      </c>
      <c r="J14" s="20">
        <f>TRUNC((G14*E14),2)</f>
        <v>0</v>
      </c>
      <c r="K14" s="20">
        <f>TRUNC((I14+J14),2)</f>
        <v>0</v>
      </c>
    </row>
    <row r="15" spans="1:13" ht="18" customHeight="1" x14ac:dyDescent="0.2">
      <c r="A15" s="26"/>
      <c r="B15" s="27"/>
      <c r="C15" s="27"/>
      <c r="D15" s="28"/>
      <c r="E15" s="28"/>
      <c r="F15" s="28"/>
      <c r="G15" s="28"/>
      <c r="H15" s="28"/>
      <c r="I15" s="63" t="s">
        <v>47</v>
      </c>
      <c r="J15" s="53"/>
      <c r="K15" s="29">
        <f>SUM(F4:F14)</f>
        <v>0</v>
      </c>
    </row>
    <row r="16" spans="1:13" ht="19.5" customHeight="1" x14ac:dyDescent="0.2">
      <c r="A16" s="26"/>
      <c r="B16" s="27"/>
      <c r="C16" s="30"/>
      <c r="D16" s="28"/>
      <c r="E16" s="28"/>
      <c r="F16" s="31" t="s">
        <v>48</v>
      </c>
      <c r="G16" s="28"/>
      <c r="H16" s="28"/>
      <c r="I16" s="63" t="s">
        <v>49</v>
      </c>
      <c r="J16" s="53"/>
      <c r="K16" s="29">
        <f>SUM(G4:G14)</f>
        <v>0</v>
      </c>
    </row>
    <row r="17" spans="1:16" ht="20.25" customHeight="1" x14ac:dyDescent="0.2">
      <c r="A17" s="26"/>
      <c r="B17" s="26"/>
      <c r="C17" s="32"/>
      <c r="D17" s="28"/>
      <c r="E17" s="28"/>
      <c r="F17" s="33">
        <v>0.26240000000000002</v>
      </c>
      <c r="G17" s="28"/>
      <c r="H17" s="28"/>
      <c r="I17" s="63" t="s">
        <v>50</v>
      </c>
      <c r="J17" s="53"/>
      <c r="K17" s="29">
        <f>TRUNC((K15+K16),2)</f>
        <v>0</v>
      </c>
    </row>
    <row r="18" spans="1:16" ht="24.75" customHeight="1" x14ac:dyDescent="0.2">
      <c r="A18" s="26"/>
      <c r="B18" s="34"/>
      <c r="C18" s="35"/>
      <c r="D18" s="28"/>
      <c r="E18" s="28"/>
      <c r="F18" s="28"/>
      <c r="G18" s="28"/>
      <c r="H18" s="28"/>
      <c r="I18" s="63" t="s">
        <v>51</v>
      </c>
      <c r="J18" s="53"/>
      <c r="K18" s="29">
        <f>TRUNC((K17*F17),2)</f>
        <v>0</v>
      </c>
    </row>
    <row r="19" spans="1:16" ht="26.25" customHeight="1" x14ac:dyDescent="0.2">
      <c r="A19" s="36"/>
      <c r="B19" s="36"/>
      <c r="C19" s="37"/>
      <c r="D19" s="38"/>
      <c r="E19" s="38"/>
      <c r="F19" s="38"/>
      <c r="G19" s="38"/>
      <c r="H19" s="38"/>
      <c r="I19" s="54" t="s">
        <v>52</v>
      </c>
      <c r="J19" s="55"/>
      <c r="K19" s="39">
        <f>TRUNC((K17+K18),2)</f>
        <v>0</v>
      </c>
      <c r="P19" s="40"/>
    </row>
    <row r="20" spans="1:16" ht="15.75" customHeight="1" x14ac:dyDescent="0.2">
      <c r="A20" s="56" t="s">
        <v>53</v>
      </c>
      <c r="B20" s="57"/>
      <c r="C20" s="57"/>
      <c r="D20" s="57"/>
      <c r="E20" s="57"/>
      <c r="F20" s="57"/>
      <c r="G20" s="57"/>
      <c r="H20" s="57"/>
      <c r="I20" s="57"/>
      <c r="J20" s="57"/>
      <c r="K20" s="55"/>
    </row>
    <row r="21" spans="1:16" ht="15.75" customHeight="1" x14ac:dyDescent="0.2">
      <c r="A21" s="58" t="s">
        <v>54</v>
      </c>
      <c r="B21" s="59"/>
      <c r="C21" s="59"/>
      <c r="D21" s="59"/>
      <c r="E21" s="59"/>
      <c r="F21" s="59"/>
      <c r="G21" s="59"/>
      <c r="H21" s="59"/>
      <c r="I21" s="59"/>
      <c r="J21" s="59"/>
      <c r="K21" s="60"/>
    </row>
    <row r="22" spans="1:16" ht="15.75" customHeight="1" x14ac:dyDescent="0.2"/>
    <row r="23" spans="1:16" ht="15.75" customHeight="1" x14ac:dyDescent="0.2"/>
    <row r="24" spans="1:16" ht="15.75" customHeight="1" x14ac:dyDescent="0.2"/>
    <row r="25" spans="1:16" ht="15.75" customHeight="1" x14ac:dyDescent="0.2"/>
    <row r="26" spans="1:16" ht="15.75" customHeight="1" x14ac:dyDescent="0.2"/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/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</sheetData>
  <mergeCells count="8">
    <mergeCell ref="I19:J19"/>
    <mergeCell ref="A20:K20"/>
    <mergeCell ref="A21:K21"/>
    <mergeCell ref="A1:K1"/>
    <mergeCell ref="I15:J15"/>
    <mergeCell ref="I16:J16"/>
    <mergeCell ref="I17:J17"/>
    <mergeCell ref="I18:J18"/>
  </mergeCells>
  <printOptions horizontalCentered="1" gridLines="1"/>
  <pageMargins left="0.25" right="0.25" top="0.75" bottom="0.75" header="0" footer="0"/>
  <pageSetup paperSize="9" pageOrder="overThenDown" orientation="portrait" cellComments="atEnd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1000"/>
  <sheetViews>
    <sheetView workbookViewId="0"/>
  </sheetViews>
  <sheetFormatPr defaultColWidth="12.5703125" defaultRowHeight="15" customHeight="1" x14ac:dyDescent="0.2"/>
  <cols>
    <col min="1" max="1" width="28.28515625" customWidth="1"/>
    <col min="2" max="2" width="14.7109375" customWidth="1"/>
    <col min="3" max="3" width="14.42578125" customWidth="1"/>
    <col min="5" max="5" width="15.140625" customWidth="1"/>
  </cols>
  <sheetData>
    <row r="1" spans="1:5" ht="90" customHeight="1" x14ac:dyDescent="0.2">
      <c r="A1" s="41"/>
      <c r="B1" s="74" t="s">
        <v>55</v>
      </c>
      <c r="C1" s="62"/>
      <c r="D1" s="62"/>
      <c r="E1" s="53"/>
    </row>
    <row r="2" spans="1:5" ht="29.25" customHeight="1" x14ac:dyDescent="0.2">
      <c r="A2" s="75" t="s">
        <v>56</v>
      </c>
      <c r="B2" s="62"/>
      <c r="C2" s="62"/>
      <c r="D2" s="62"/>
      <c r="E2" s="53"/>
    </row>
    <row r="3" spans="1:5" ht="28.5" customHeight="1" x14ac:dyDescent="0.2">
      <c r="A3" s="42" t="s">
        <v>57</v>
      </c>
      <c r="B3" s="68" t="s">
        <v>58</v>
      </c>
      <c r="C3" s="62"/>
      <c r="D3" s="62"/>
      <c r="E3" s="53"/>
    </row>
    <row r="4" spans="1:5" ht="34.5" customHeight="1" x14ac:dyDescent="0.2">
      <c r="A4" s="42" t="s">
        <v>59</v>
      </c>
      <c r="B4" s="68" t="s">
        <v>60</v>
      </c>
      <c r="C4" s="62"/>
      <c r="D4" s="62"/>
      <c r="E4" s="53"/>
    </row>
    <row r="5" spans="1:5" ht="31.5" customHeight="1" x14ac:dyDescent="0.2">
      <c r="A5" s="42" t="s">
        <v>61</v>
      </c>
      <c r="B5" s="76"/>
      <c r="C5" s="62"/>
      <c r="D5" s="62"/>
      <c r="E5" s="53"/>
    </row>
    <row r="6" spans="1:5" ht="15.75" customHeight="1" x14ac:dyDescent="0.2">
      <c r="A6" s="70" t="s">
        <v>62</v>
      </c>
      <c r="B6" s="62"/>
      <c r="C6" s="62"/>
      <c r="D6" s="62"/>
      <c r="E6" s="53"/>
    </row>
    <row r="7" spans="1:5" ht="65.25" customHeight="1" x14ac:dyDescent="0.2">
      <c r="A7" s="71"/>
      <c r="B7" s="62"/>
      <c r="C7" s="62"/>
      <c r="D7" s="62"/>
      <c r="E7" s="53"/>
    </row>
    <row r="8" spans="1:5" ht="24" customHeight="1" x14ac:dyDescent="0.2">
      <c r="A8" s="52" t="s">
        <v>63</v>
      </c>
      <c r="B8" s="62"/>
      <c r="C8" s="62"/>
      <c r="D8" s="62"/>
      <c r="E8" s="53"/>
    </row>
    <row r="9" spans="1:5" ht="12.75" x14ac:dyDescent="0.2">
      <c r="A9" s="43" t="s">
        <v>64</v>
      </c>
      <c r="B9" s="52" t="s">
        <v>65</v>
      </c>
      <c r="C9" s="62"/>
      <c r="D9" s="53"/>
      <c r="E9" s="43" t="s">
        <v>66</v>
      </c>
    </row>
    <row r="10" spans="1:5" ht="12.75" x14ac:dyDescent="0.2">
      <c r="A10" s="43" t="s">
        <v>67</v>
      </c>
      <c r="B10" s="68" t="s">
        <v>68</v>
      </c>
      <c r="C10" s="62"/>
      <c r="D10" s="53"/>
      <c r="E10" s="44"/>
    </row>
    <row r="11" spans="1:5" ht="12.75" x14ac:dyDescent="0.2">
      <c r="A11" s="43" t="s">
        <v>69</v>
      </c>
      <c r="B11" s="69" t="s">
        <v>70</v>
      </c>
      <c r="C11" s="62"/>
      <c r="D11" s="53"/>
      <c r="E11" s="44"/>
    </row>
    <row r="12" spans="1:5" ht="24.75" customHeight="1" x14ac:dyDescent="0.2">
      <c r="A12" s="43" t="s">
        <v>71</v>
      </c>
      <c r="B12" s="69" t="s">
        <v>72</v>
      </c>
      <c r="C12" s="62"/>
      <c r="D12" s="53"/>
      <c r="E12" s="44"/>
    </row>
    <row r="13" spans="1:5" ht="24.75" customHeight="1" x14ac:dyDescent="0.2">
      <c r="A13" s="43" t="s">
        <v>73</v>
      </c>
      <c r="B13" s="69" t="s">
        <v>74</v>
      </c>
      <c r="C13" s="62"/>
      <c r="D13" s="53"/>
      <c r="E13" s="44"/>
    </row>
    <row r="14" spans="1:5" ht="28.5" customHeight="1" x14ac:dyDescent="0.2">
      <c r="A14" s="43" t="s">
        <v>75</v>
      </c>
      <c r="B14" s="69" t="s">
        <v>76</v>
      </c>
      <c r="C14" s="62"/>
      <c r="D14" s="53"/>
      <c r="E14" s="44"/>
    </row>
    <row r="15" spans="1:5" ht="24.75" customHeight="1" x14ac:dyDescent="0.2">
      <c r="A15" s="43" t="s">
        <v>77</v>
      </c>
      <c r="B15" s="69" t="s">
        <v>78</v>
      </c>
      <c r="C15" s="62"/>
      <c r="D15" s="53"/>
      <c r="E15" s="45">
        <f>B22</f>
        <v>0</v>
      </c>
    </row>
    <row r="16" spans="1:5" ht="26.25" customHeight="1" x14ac:dyDescent="0.2">
      <c r="A16" s="46"/>
      <c r="B16" s="46"/>
      <c r="C16" s="46"/>
      <c r="D16" s="47" t="s">
        <v>79</v>
      </c>
      <c r="E16" s="48">
        <f>TRUNC((((1+((E10+E11+E12)))*(1+E13)*(1+E14))/(1-B22)-1),4)</f>
        <v>0</v>
      </c>
    </row>
    <row r="17" spans="1:5" ht="34.5" customHeight="1" x14ac:dyDescent="0.2">
      <c r="A17" s="43" t="s">
        <v>80</v>
      </c>
      <c r="B17" s="43" t="s">
        <v>66</v>
      </c>
      <c r="C17" s="46"/>
      <c r="D17" s="49"/>
      <c r="E17" s="46"/>
    </row>
    <row r="18" spans="1:5" ht="23.25" customHeight="1" x14ac:dyDescent="0.2">
      <c r="A18" s="50" t="s">
        <v>81</v>
      </c>
      <c r="B18" s="44"/>
      <c r="C18" s="46"/>
      <c r="D18" s="46"/>
      <c r="E18" s="46"/>
    </row>
    <row r="19" spans="1:5" ht="24.75" customHeight="1" x14ac:dyDescent="0.2">
      <c r="A19" s="50" t="s">
        <v>82</v>
      </c>
      <c r="B19" s="44"/>
      <c r="C19" s="46"/>
      <c r="D19" s="46"/>
      <c r="E19" s="46"/>
    </row>
    <row r="20" spans="1:5" ht="12.75" x14ac:dyDescent="0.2">
      <c r="A20" s="50" t="s">
        <v>83</v>
      </c>
      <c r="B20" s="44"/>
      <c r="C20" s="72" t="s">
        <v>84</v>
      </c>
      <c r="D20" s="73"/>
      <c r="E20" s="73"/>
    </row>
    <row r="21" spans="1:5" ht="26.25" customHeight="1" x14ac:dyDescent="0.2">
      <c r="A21" s="50" t="s">
        <v>85</v>
      </c>
      <c r="B21" s="44"/>
      <c r="C21" s="46"/>
      <c r="D21" s="46"/>
      <c r="E21" s="46"/>
    </row>
    <row r="22" spans="1:5" ht="24" customHeight="1" x14ac:dyDescent="0.2">
      <c r="A22" s="50" t="s">
        <v>79</v>
      </c>
      <c r="B22" s="45">
        <f>SUM(B18:B21)</f>
        <v>0</v>
      </c>
      <c r="C22" s="46"/>
      <c r="D22" s="46"/>
      <c r="E22" s="46"/>
    </row>
    <row r="23" spans="1:5" ht="20.25" customHeight="1" x14ac:dyDescent="0.2">
      <c r="A23" s="46"/>
      <c r="B23" s="49"/>
      <c r="C23" s="46"/>
      <c r="D23" s="46"/>
      <c r="E23" s="46"/>
    </row>
    <row r="24" spans="1:5" ht="18.75" customHeight="1" x14ac:dyDescent="0.2">
      <c r="A24" s="64" t="s">
        <v>86</v>
      </c>
      <c r="B24" s="65"/>
      <c r="C24" s="65"/>
      <c r="D24" s="65"/>
      <c r="E24" s="66"/>
    </row>
    <row r="25" spans="1:5" ht="18.75" customHeight="1" x14ac:dyDescent="0.2">
      <c r="A25" s="64" t="s">
        <v>87</v>
      </c>
      <c r="B25" s="65"/>
      <c r="C25" s="65"/>
      <c r="D25" s="65"/>
      <c r="E25" s="66"/>
    </row>
    <row r="26" spans="1:5" ht="15.75" customHeight="1" x14ac:dyDescent="0.2">
      <c r="A26" s="51"/>
      <c r="B26" s="51"/>
      <c r="C26" s="51"/>
      <c r="D26" s="51"/>
      <c r="E26" s="51"/>
    </row>
    <row r="27" spans="1:5" ht="27" customHeight="1" x14ac:dyDescent="0.2">
      <c r="A27" s="67" t="s">
        <v>88</v>
      </c>
      <c r="B27" s="65"/>
      <c r="C27" s="65"/>
      <c r="D27" s="65"/>
      <c r="E27" s="66"/>
    </row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9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27:E27"/>
    <mergeCell ref="A8:E8"/>
    <mergeCell ref="B9:D9"/>
    <mergeCell ref="B10:D10"/>
    <mergeCell ref="B11:D11"/>
    <mergeCell ref="B12:D12"/>
    <mergeCell ref="B13:D13"/>
    <mergeCell ref="B14:D14"/>
  </mergeCells>
  <pageMargins left="0.511811024" right="0.511811024" top="0.78740157499999996" bottom="0.78740157499999996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DE INFORMAÇÕES</vt:lpstr>
      <vt:lpstr>PROPOSTA DETALHADA</vt:lpstr>
      <vt:lpstr>BDI - COMPOSIÇÃO ANÁLITICA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MARIA CAROLINA</cp:lastModifiedBy>
  <dcterms:created xsi:type="dcterms:W3CDTF">2025-11-05T16:50:25Z</dcterms:created>
  <dcterms:modified xsi:type="dcterms:W3CDTF">2025-11-13T20:15:44Z</dcterms:modified>
</cp:coreProperties>
</file>